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210967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工事費内訳書!$A$1:$G$59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工事費内訳書!$G$59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工事費内訳書!$I$59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59"/>
  <c r="G58"/>
  <c r="G55"/>
  <c r="G52"/>
  <c r="G51"/>
  <c r="G50"/>
  <c r="G49"/>
  <c r="G47"/>
  <c r="G46"/>
  <c r="G44"/>
  <c r="G43"/>
  <c r="G42"/>
  <c r="G38"/>
  <c r="G32"/>
  <c r="G24"/>
  <c r="G23"/>
  <c r="G20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<sst xmlns="http://schemas.openxmlformats.org/spreadsheetml/2006/main">
  <si>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</si>
  <si>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</si>
  <si>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</si>
  <si>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</si>
  <si>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</si>
  <si>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Ｒ７三林　県単維持　三好市安瀬地谷　長寿命化工事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</si>
  <si>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</si>
  <si>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</si>
  <si>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</si>
  <si>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</si>
  <si>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</si>
  <si>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</si>
  <si>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</si>
  <si>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</si>
  <si>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</si>
  <si>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</si>
  <si>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</si>
  <si>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治山土工
_x000d_</t>
  </si>
  <si>
    <t>作業土工
_x000d_</t>
  </si>
  <si>
    <t>掘削（土砂）
_x000d_礫質土</t>
  </si>
  <si>
    <t>m3</t>
  </si>
  <si>
    <t>掘削（岩石）
_x000d_軟岩IB</t>
  </si>
  <si>
    <t>土砂掘削面整形
_x000d_礫質土</t>
  </si>
  <si>
    <t>㎡</t>
  </si>
  <si>
    <t>岩盤掘削面整形
_x000d_</t>
  </si>
  <si>
    <t>残土処理工
_x000d_</t>
  </si>
  <si>
    <t>処分費
_x000d_土砂</t>
  </si>
  <si>
    <t>機械運搬
_x000d_土砂</t>
  </si>
  <si>
    <t>床固工
_x000d_</t>
  </si>
  <si>
    <t>コンクリート工（床固）
_x000d_BB18-8-40, W/C≦60%</t>
  </si>
  <si>
    <t>打継面清掃
_x000d_</t>
  </si>
  <si>
    <t>型枠工(床固)
_x000d_</t>
  </si>
  <si>
    <t>型枠工(放水路)
_x000d_</t>
  </si>
  <si>
    <t>硬質ポリ塩化ビニル管
_x000d_径150　長4.0m</t>
  </si>
  <si>
    <t>本</t>
  </si>
  <si>
    <t>足場工
_x000d_</t>
  </si>
  <si>
    <t>ｍ</t>
  </si>
  <si>
    <t>水平打継目鉄筋
_x000d_SD345　D22</t>
  </si>
  <si>
    <t>間詰工
_x000d_</t>
  </si>
  <si>
    <t>コンクリート工（間詰）
_x000d_BB18-8-40, W/C≦60%</t>
  </si>
  <si>
    <t>型枠工（間詰）
_x000d_</t>
  </si>
  <si>
    <t>硬質ポリ塩化ビニル管
_x000d_径65　 長4.0m</t>
  </si>
  <si>
    <t>構造物取壊し
_x000d_</t>
  </si>
  <si>
    <t>構造物取壊し
_x000d_無筋ｺﾝｸﾘｰﾄ</t>
  </si>
  <si>
    <t>処分費
_x000d_無筋ｺﾝｸﾘｰﾄ</t>
  </si>
  <si>
    <t>ton</t>
  </si>
  <si>
    <t>機械運搬
_x000d_無筋ｺﾝｸﾘｰﾄ</t>
  </si>
  <si>
    <t>仮設工
_x000d_</t>
  </si>
  <si>
    <t>仮水路工
_x000d_</t>
  </si>
  <si>
    <t>排水管敷設・撤去
_x000d_300mm</t>
  </si>
  <si>
    <t>間接工事費
_x000d_</t>
  </si>
  <si>
    <t>共通仮設費
_x000d_</t>
  </si>
  <si>
    <t>共通仮設費（率計上）
_x000d_</t>
  </si>
  <si>
    <t>安全費
_x000d_</t>
  </si>
  <si>
    <t>雨量計設置
_x000d_</t>
  </si>
  <si>
    <t>基</t>
  </si>
  <si>
    <t>雨量計観測
_x000d_工事期間中観測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</si>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</sst>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+G11+G46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+G13+G42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+G14+G23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+G15+G20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19">
        <f>+G16+G17+G18+G19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20</v>
      </c>
      <c r="F16" s="18">
        <v>141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20</v>
      </c>
      <c r="F17" s="18">
        <v>41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23</v>
      </c>
      <c r="F18" s="18">
        <v>5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24</v>
      </c>
      <c r="E19" s="17" t="s">
        <v>23</v>
      </c>
      <c r="F19" s="18">
        <v>25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25</v>
      </c>
      <c r="E20" s="17" t="s">
        <v>13</v>
      </c>
      <c r="F20" s="18">
        <v>1</v>
      </c>
      <c r="G20" s="19">
        <f>+G21+G22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26</v>
      </c>
      <c r="E21" s="17" t="s">
        <v>20</v>
      </c>
      <c r="F21" s="18">
        <v>112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27</v>
      </c>
      <c r="E22" s="17" t="s">
        <v>20</v>
      </c>
      <c r="F22" s="18">
        <v>112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15" t="s">
        <v>28</v>
      </c>
      <c r="D23" s="16"/>
      <c r="E23" s="17" t="s">
        <v>13</v>
      </c>
      <c r="F23" s="18">
        <v>1</v>
      </c>
      <c r="G23" s="19">
        <f>+G24+G32+G38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28</v>
      </c>
      <c r="E24" s="17" t="s">
        <v>13</v>
      </c>
      <c r="F24" s="18">
        <v>1</v>
      </c>
      <c r="G24" s="19">
        <f>+G25+G26+G27+G28+G29+G30+G31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29</v>
      </c>
      <c r="E25" s="17" t="s">
        <v>20</v>
      </c>
      <c r="F25" s="18">
        <v>50.600000000000001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30</v>
      </c>
      <c r="E26" s="17" t="s">
        <v>20</v>
      </c>
      <c r="F26" s="18">
        <v>50.600000000000001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31</v>
      </c>
      <c r="E27" s="17" t="s">
        <v>23</v>
      </c>
      <c r="F27" s="18">
        <v>81.700000000000003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32</v>
      </c>
      <c r="E28" s="17" t="s">
        <v>23</v>
      </c>
      <c r="F28" s="18">
        <v>4.2000000000000002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33</v>
      </c>
      <c r="E29" s="17" t="s">
        <v>34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35</v>
      </c>
      <c r="E30" s="17" t="s">
        <v>36</v>
      </c>
      <c r="F30" s="18">
        <v>22.399999999999999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37</v>
      </c>
      <c r="E31" s="17" t="s">
        <v>34</v>
      </c>
      <c r="F31" s="18">
        <v>35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38</v>
      </c>
      <c r="E32" s="17" t="s">
        <v>13</v>
      </c>
      <c r="F32" s="18">
        <v>1</v>
      </c>
      <c r="G32" s="19">
        <f>+G33+G34+G35+G36+G37</f>
        <v>0</v>
      </c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39</v>
      </c>
      <c r="E33" s="17" t="s">
        <v>20</v>
      </c>
      <c r="F33" s="18">
        <v>18.199999999999999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30</v>
      </c>
      <c r="E34" s="17" t="s">
        <v>20</v>
      </c>
      <c r="F34" s="18">
        <v>18.199999999999999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40</v>
      </c>
      <c r="E35" s="17" t="s">
        <v>23</v>
      </c>
      <c r="F35" s="18">
        <v>45.200000000000003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41</v>
      </c>
      <c r="E36" s="17" t="s">
        <v>34</v>
      </c>
      <c r="F36" s="18">
        <v>2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35</v>
      </c>
      <c r="E37" s="17" t="s">
        <v>36</v>
      </c>
      <c r="F37" s="18">
        <v>11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42</v>
      </c>
      <c r="E38" s="17" t="s">
        <v>13</v>
      </c>
      <c r="F38" s="18">
        <v>1</v>
      </c>
      <c r="G38" s="19">
        <f>+G39+G40+G41</f>
        <v>0</v>
      </c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43</v>
      </c>
      <c r="E39" s="17" t="s">
        <v>20</v>
      </c>
      <c r="F39" s="18">
        <v>3.7999999999999998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44</v>
      </c>
      <c r="E40" s="17" t="s">
        <v>45</v>
      </c>
      <c r="F40" s="18">
        <v>8.9000000000000004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46</v>
      </c>
      <c r="E41" s="17" t="s">
        <v>20</v>
      </c>
      <c r="F41" s="18">
        <v>3.7999999999999998</v>
      </c>
      <c r="G41" s="25"/>
      <c r="H41" s="20"/>
      <c r="I41" s="21">
        <v>32</v>
      </c>
      <c r="J41" s="21">
        <v>4</v>
      </c>
    </row>
    <row r="42" ht="42" customHeight="1">
      <c r="A42" s="22"/>
      <c r="B42" s="15" t="s">
        <v>47</v>
      </c>
      <c r="C42" s="15"/>
      <c r="D42" s="16"/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2</v>
      </c>
    </row>
    <row r="43" ht="42" customHeight="1">
      <c r="A43" s="22"/>
      <c r="B43" s="23"/>
      <c r="C43" s="15" t="s">
        <v>47</v>
      </c>
      <c r="D43" s="16"/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3</v>
      </c>
    </row>
    <row r="44" ht="42" customHeight="1">
      <c r="A44" s="22"/>
      <c r="B44" s="23"/>
      <c r="C44" s="23"/>
      <c r="D44" s="24" t="s">
        <v>48</v>
      </c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49</v>
      </c>
      <c r="E45" s="17" t="s">
        <v>36</v>
      </c>
      <c r="F45" s="18">
        <v>40</v>
      </c>
      <c r="G45" s="25"/>
      <c r="H45" s="20"/>
      <c r="I45" s="21">
        <v>36</v>
      </c>
      <c r="J45" s="21">
        <v>4</v>
      </c>
    </row>
    <row r="46" ht="42" customHeight="1">
      <c r="A46" s="14" t="s">
        <v>50</v>
      </c>
      <c r="B46" s="15"/>
      <c r="C46" s="15"/>
      <c r="D46" s="16"/>
      <c r="E46" s="17" t="s">
        <v>13</v>
      </c>
      <c r="F46" s="18">
        <v>1</v>
      </c>
      <c r="G46" s="19">
        <f>+G47+G55</f>
        <v>0</v>
      </c>
      <c r="H46" s="20"/>
      <c r="I46" s="21">
        <v>37</v>
      </c>
      <c r="J46" s="21"/>
    </row>
    <row r="47" ht="42" customHeight="1">
      <c r="A47" s="14" t="s">
        <v>51</v>
      </c>
      <c r="B47" s="15"/>
      <c r="C47" s="15"/>
      <c r="D47" s="16"/>
      <c r="E47" s="17" t="s">
        <v>13</v>
      </c>
      <c r="F47" s="18">
        <v>1</v>
      </c>
      <c r="G47" s="19">
        <f>+G48+G49</f>
        <v>0</v>
      </c>
      <c r="H47" s="20"/>
      <c r="I47" s="21">
        <v>38</v>
      </c>
      <c r="J47" s="21">
        <v>200</v>
      </c>
    </row>
    <row r="48" ht="42" customHeight="1">
      <c r="A48" s="14" t="s">
        <v>52</v>
      </c>
      <c r="B48" s="15"/>
      <c r="C48" s="15"/>
      <c r="D48" s="16"/>
      <c r="E48" s="17" t="s">
        <v>13</v>
      </c>
      <c r="F48" s="18">
        <v>1</v>
      </c>
      <c r="G48" s="25"/>
      <c r="H48" s="20"/>
      <c r="I48" s="21">
        <v>39</v>
      </c>
      <c r="J48" s="21"/>
    </row>
    <row r="49" ht="42" customHeight="1">
      <c r="A49" s="14" t="s">
        <v>53</v>
      </c>
      <c r="B49" s="15"/>
      <c r="C49" s="15"/>
      <c r="D49" s="16"/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1</v>
      </c>
    </row>
    <row r="50" ht="42" customHeight="1">
      <c r="A50" s="22"/>
      <c r="B50" s="15" t="s">
        <v>53</v>
      </c>
      <c r="C50" s="15"/>
      <c r="D50" s="16"/>
      <c r="E50" s="17" t="s">
        <v>13</v>
      </c>
      <c r="F50" s="18">
        <v>1</v>
      </c>
      <c r="G50" s="19">
        <f>+G51</f>
        <v>0</v>
      </c>
      <c r="H50" s="20"/>
      <c r="I50" s="21">
        <v>41</v>
      </c>
      <c r="J50" s="21">
        <v>2</v>
      </c>
    </row>
    <row r="51" ht="42" customHeight="1">
      <c r="A51" s="22"/>
      <c r="B51" s="23"/>
      <c r="C51" s="15" t="s">
        <v>53</v>
      </c>
      <c r="D51" s="16"/>
      <c r="E51" s="17" t="s">
        <v>13</v>
      </c>
      <c r="F51" s="18">
        <v>1</v>
      </c>
      <c r="G51" s="19">
        <f>+G52</f>
        <v>0</v>
      </c>
      <c r="H51" s="20"/>
      <c r="I51" s="21">
        <v>42</v>
      </c>
      <c r="J51" s="21">
        <v>3</v>
      </c>
    </row>
    <row r="52" ht="42" customHeight="1">
      <c r="A52" s="22"/>
      <c r="B52" s="23"/>
      <c r="C52" s="23"/>
      <c r="D52" s="24" t="s">
        <v>53</v>
      </c>
      <c r="E52" s="17" t="s">
        <v>13</v>
      </c>
      <c r="F52" s="18">
        <v>1</v>
      </c>
      <c r="G52" s="19">
        <f>+G53+G54</f>
        <v>0</v>
      </c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54</v>
      </c>
      <c r="E53" s="17" t="s">
        <v>55</v>
      </c>
      <c r="F53" s="18">
        <v>1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56</v>
      </c>
      <c r="E54" s="17" t="s">
        <v>13</v>
      </c>
      <c r="F54" s="18">
        <v>1</v>
      </c>
      <c r="G54" s="25"/>
      <c r="H54" s="20"/>
      <c r="I54" s="21">
        <v>45</v>
      </c>
      <c r="J54" s="21">
        <v>4</v>
      </c>
    </row>
    <row r="55" ht="42" customHeight="1">
      <c r="A55" s="14" t="s">
        <v>57</v>
      </c>
      <c r="B55" s="15"/>
      <c r="C55" s="15"/>
      <c r="D55" s="16"/>
      <c r="E55" s="17" t="s">
        <v>13</v>
      </c>
      <c r="F55" s="18">
        <v>1</v>
      </c>
      <c r="G55" s="19">
        <f>+G56</f>
        <v>0</v>
      </c>
      <c r="H55" s="20"/>
      <c r="I55" s="21">
        <v>46</v>
      </c>
      <c r="J55" s="21">
        <v>210</v>
      </c>
    </row>
    <row r="56" ht="42" customHeight="1">
      <c r="A56" s="14" t="s">
        <v>58</v>
      </c>
      <c r="B56" s="15"/>
      <c r="C56" s="15"/>
      <c r="D56" s="16"/>
      <c r="E56" s="17" t="s">
        <v>13</v>
      </c>
      <c r="F56" s="18">
        <v>1</v>
      </c>
      <c r="G56" s="25"/>
      <c r="H56" s="20"/>
      <c r="I56" s="21">
        <v>47</v>
      </c>
      <c r="J56" s="21"/>
    </row>
    <row r="57" ht="42" customHeight="1">
      <c r="A57" s="14" t="s">
        <v>59</v>
      </c>
      <c r="B57" s="15"/>
      <c r="C57" s="15"/>
      <c r="D57" s="16"/>
      <c r="E57" s="17" t="s">
        <v>13</v>
      </c>
      <c r="F57" s="18">
        <v>1</v>
      </c>
      <c r="G57" s="25"/>
      <c r="H57" s="20"/>
      <c r="I57" s="21">
        <v>48</v>
      </c>
      <c r="J57" s="21">
        <v>220</v>
      </c>
    </row>
    <row r="58" ht="42" customHeight="1">
      <c r="A58" s="14" t="s">
        <v>60</v>
      </c>
      <c r="B58" s="15"/>
      <c r="C58" s="15"/>
      <c r="D58" s="16"/>
      <c r="E58" s="17" t="s">
        <v>13</v>
      </c>
      <c r="F58" s="18">
        <v>1</v>
      </c>
      <c r="G58" s="19">
        <f>+G10+G57</f>
        <v>0</v>
      </c>
      <c r="H58" s="20"/>
      <c r="I58" s="21">
        <v>49</v>
      </c>
      <c r="J58" s="21">
        <v>30</v>
      </c>
    </row>
    <row r="59" ht="42" customHeight="1">
      <c r="A59" s="26" t="s">
        <v>61</v>
      </c>
      <c r="B59" s="27"/>
      <c r="C59" s="27"/>
      <c r="D59" s="28"/>
      <c r="E59" s="29" t="s">
        <v>62</v>
      </c>
      <c r="F59" s="30" t="s">
        <v>62</v>
      </c>
      <c r="G59" s="31">
        <f>G58</f>
        <v>0</v>
      </c>
      <c r="I59" s="32">
        <v>50</v>
      </c>
      <c r="J59" s="32">
        <v>90</v>
      </c>
    </row>
    <row r="60" ht="42" customHeight="1"/>
    <row r="61" ht="42" customHeight="1"/>
  </sheetData>
  <sheetProtection sheet="1" objects="1" scenarios="1" spinCount="100000" saltValue="u/157i4eAYoxhNocmA/2dQW2NGafLB03fpis+4sVxsBbrDSCjtdpfxNDBnJErl7DzYYisfIxZ3e9rtwl+mCvYw==" hashValue="7+/aZwG3TlHXwKI+d85tgwgdAx4mcTIz+FpUPd8dWQxG4Vl7b8e7ohlFVp0qV6qcJ5yM0D986NJ5pOUUiSstag==" algorithmName="SHA-512" password="FD80"/>
  <mergeCells count="25">
    <mergeCell ref="A59:D59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23:D23"/>
    <mergeCell ref="B42:D42"/>
    <mergeCell ref="C43:D43"/>
    <mergeCell ref="A46:D46"/>
    <mergeCell ref="A47:D47"/>
    <mergeCell ref="A48:D48"/>
    <mergeCell ref="A49:D49"/>
    <mergeCell ref="B50:D50"/>
    <mergeCell ref="C51:D51"/>
    <mergeCell ref="A55:D55"/>
    <mergeCell ref="A56:D56"/>
    <mergeCell ref="A57:D57"/>
    <mergeCell ref="A58:D58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takeichi makoto</cp:lastModifiedBy>
  <cp:lastPrinted>2020-10-12T05:07:54Z</cp:lastPrinted>
  <dcterms:created xsi:type="dcterms:W3CDTF">2014-01-09T08:55:00Z</dcterms:created>
  <dcterms:modified xsi:type="dcterms:W3CDTF">2025-11-17T10:20:05Z</dcterms:modified>
</cp:coreProperties>
</file>